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C3705BD-4DE0-4356-89DF-383CB4F7B2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Table1!$2:$4</definedName>
  </definedNames>
  <calcPr calcId="191029"/>
</workbook>
</file>

<file path=xl/calcChain.xml><?xml version="1.0" encoding="utf-8"?>
<calcChain xmlns="http://schemas.openxmlformats.org/spreadsheetml/2006/main">
  <c r="F70" i="1" l="1"/>
  <c r="F61" i="1"/>
  <c r="F50" i="1"/>
  <c r="F44" i="1"/>
  <c r="F24" i="1"/>
  <c r="F71" i="1" l="1"/>
</calcChain>
</file>

<file path=xl/sharedStrings.xml><?xml version="1.0" encoding="utf-8"?>
<sst xmlns="http://schemas.openxmlformats.org/spreadsheetml/2006/main" count="362" uniqueCount="148">
  <si>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</si>
  <si>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</si>
  <si>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</si>
  <si>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</si>
  <si>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</si>
  <si>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</si>
  <si>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</si>
  <si>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</si>
  <si>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</si>
  <si>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</si>
  <si>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</si>
  <si>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001</t>
  </si>
  <si>
    <t>0140180040</t>
  </si>
  <si>
    <t>Руководство и управление в сфере установленных функций органов местного самоуправления</t>
  </si>
  <si>
    <t>0104</t>
  </si>
  <si>
    <t>121</t>
  </si>
  <si>
    <t>129</t>
  </si>
  <si>
    <t>244</t>
  </si>
  <si>
    <t>0140712022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</si>
  <si>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</si>
  <si>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0140717390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</si>
  <si>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</si>
  <si>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0141416721</t>
  </si>
  <si>
    <t>Организация и осуществление деятельности по опеке и попечительству (содержание органов по опеке и попечительству)</t>
  </si>
  <si>
    <t>0140981630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</si>
  <si>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</si>
  <si>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0408</t>
  </si>
  <si>
    <t>811</t>
  </si>
  <si>
    <t>0141081720</t>
  </si>
  <si>
    <t>Организация и содержание мест захоронения твердых бытовых отходов</t>
  </si>
  <si>
    <t>0503</t>
  </si>
  <si>
    <t>0141782450</t>
  </si>
  <si>
    <t>Выплата муниципальных пенсий (доплат к государственным пенсиям)</t>
  </si>
  <si>
    <t>1001</t>
  </si>
  <si>
    <t>312</t>
  </si>
  <si>
    <t>0141416723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</si>
  <si>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</si>
  <si>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1004</t>
  </si>
  <si>
    <t>313</t>
  </si>
  <si>
    <t>Организации дополнительного образования</t>
  </si>
  <si>
    <t>611</t>
  </si>
  <si>
    <t>612</t>
  </si>
  <si>
    <t>016</t>
  </si>
  <si>
    <t>0141382300</t>
  </si>
  <si>
    <t>Мероприятия по развитию физической культуры и спорта</t>
  </si>
  <si>
    <t>1102</t>
  </si>
  <si>
    <t>ИТОГО по муниципальной программе</t>
  </si>
  <si>
    <t>Развитие образования Унечского района</t>
  </si>
  <si>
    <t>0240180720</t>
  </si>
  <si>
    <t>Учреждения, обеспечивающие деятельность органов местного самоуправления и муниципальных учреждений</t>
  </si>
  <si>
    <t>0709</t>
  </si>
  <si>
    <t>002</t>
  </si>
  <si>
    <t>0240214722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</si>
  <si>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</si>
  <si>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0701</t>
  </si>
  <si>
    <t>0240280300</t>
  </si>
  <si>
    <t>Дошкольные образовательные организации</t>
  </si>
  <si>
    <t>021E114910</t>
  </si>
  <si>
    <t>Приведение в соответствии с брендбуком "Точка роста" помещений муниципальных общеобразовательных организаций</t>
  </si>
  <si>
    <t>0702</t>
  </si>
  <si>
    <t>0240214721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</si>
  <si>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</si>
  <si>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0240280310</t>
  </si>
  <si>
    <t>Общеобразовательные организации</t>
  </si>
  <si>
    <t>0240282350</t>
  </si>
  <si>
    <t>Организация питания в образовательных организациях</t>
  </si>
  <si>
    <t>321</t>
  </si>
  <si>
    <t>02402L0500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</si>
  <si>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</si>
  <si>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02402S4840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</si>
  <si>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</si>
  <si>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0240280320</t>
  </si>
  <si>
    <t>0703</t>
  </si>
  <si>
    <t>0240282610</t>
  </si>
  <si>
    <t>Обеспечение функционирования модели персонифицированного финансирования дополнительного образования детей</t>
  </si>
  <si>
    <t>02405S4790</t>
  </si>
  <si>
    <t>Мероприятия по проведению оздоровительной кампании детей</t>
  </si>
  <si>
    <t>0240214780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</si>
  <si>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</si>
  <si>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323</t>
  </si>
  <si>
    <t>Управление муниципальными финансами Унечского района</t>
  </si>
  <si>
    <t>011</t>
  </si>
  <si>
    <t>1140180040</t>
  </si>
  <si>
    <t>0106</t>
  </si>
  <si>
    <t>1140283020</t>
  </si>
  <si>
    <t>Поддержка мер по обеспечению сбалансированности бюджетов поселений</t>
  </si>
  <si>
    <t>1403</t>
  </si>
  <si>
    <t>540</t>
  </si>
  <si>
    <t>Развитие культуры в Унечском районе</t>
  </si>
  <si>
    <t>1640380450</t>
  </si>
  <si>
    <t>Библиотеки</t>
  </si>
  <si>
    <t>0801</t>
  </si>
  <si>
    <t>1640380460</t>
  </si>
  <si>
    <t>Музеи и постоянные выставки</t>
  </si>
  <si>
    <t>1640380480</t>
  </si>
  <si>
    <t>Дворцы и дома культуры, клубы, выставочные залы</t>
  </si>
  <si>
    <t>1640384260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</si>
  <si>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</si>
  <si>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1640180040</t>
  </si>
  <si>
    <t>0804</t>
  </si>
  <si>
    <t>1640180720</t>
  </si>
  <si>
    <t>1640214210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</si>
  <si>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</si>
  <si>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Непрограммная деятельность</t>
  </si>
  <si>
    <t>003</t>
  </si>
  <si>
    <t>7000080010</t>
  </si>
  <si>
    <t>Обеспечение деятельности главы муниципального образования</t>
  </si>
  <si>
    <t>0102</t>
  </si>
  <si>
    <t>7000080040</t>
  </si>
  <si>
    <t>0103</t>
  </si>
  <si>
    <t>123</t>
  </si>
  <si>
    <t>7000080100</t>
  </si>
  <si>
    <t>Опубликование нормативных правовых актов муниципальных образований и иной официальной информации</t>
  </si>
  <si>
    <t>7000083050</t>
  </si>
  <si>
    <t>Поддержка реализации мероприятий муниципальных программ муниципального образования и непрограммных мероприятий</t>
  </si>
  <si>
    <t>0113</t>
  </si>
  <si>
    <t>870</t>
  </si>
  <si>
    <t>ИТОГО</t>
  </si>
  <si>
    <t>0240381400</t>
  </si>
  <si>
    <t>0705</t>
  </si>
  <si>
    <t>Развитие кадрового потенциала, перепрдготовка и повышение квалификации персонала</t>
  </si>
  <si>
    <t>Корректировка расходной части бюджета Унечского муниципального района Брянской области в 2024-2026 годах</t>
  </si>
  <si>
    <t>Перераспределение на дополнительную потребность в связи с увеличением заработной платы с 01.04.2024</t>
  </si>
  <si>
    <t>перераспределение ассигнований для проведения торгов по перевозкам на 2025 год по плановому периоду за счет излишне запланированных ассигнований на выплату муниципальной пенсии</t>
  </si>
  <si>
    <t>на осуществление технологического присоединения по полигону</t>
  </si>
  <si>
    <t>на основании уведомления из областного бюджета</t>
  </si>
  <si>
    <t>на спортмероприятия</t>
  </si>
  <si>
    <t>уменьшение софинансирования за счет района под соглашение</t>
  </si>
  <si>
    <t>на финансовое обеспечение деятельности учреждений</t>
  </si>
  <si>
    <t>увеличение ассигнований для проведения торгов на охрану на 2025 год по плановому периоду</t>
  </si>
  <si>
    <t>на организацию питания школьников за счет средств района</t>
  </si>
  <si>
    <t>на основании уведомления из областного бюджета 2438060 рублей, соф-е за счет средств района 49756,33 рублей</t>
  </si>
  <si>
    <t>перераспределение ассигнований на персонифицированное финансирование по допобразованию</t>
  </si>
  <si>
    <t>на оплату курсов педработников</t>
  </si>
  <si>
    <t>перераспределение ассигнований на оздоровительную кампанию, уменьшение ассигнований на основании уведомления из областного бюджета 12399,99 руб., за счет средств района 4550,01 руб.</t>
  </si>
  <si>
    <t>перераспределение ассигований на приобретение кондиционера для финансового управления</t>
  </si>
  <si>
    <t>финпомощь для покрытия кассового разрыва Высокскому с/поселению 400000 руб., Павловскому с/поселению 600000 руб.</t>
  </si>
  <si>
    <t>0141380320</t>
  </si>
  <si>
    <t>1103</t>
  </si>
  <si>
    <t>переданные полномочия по культуре от Березинского с/поселения</t>
  </si>
  <si>
    <t>перераспределение ассигнований за счет экономии по зарплате из-за вакансий на приобретение 2 кондиционеров для отдела культуры</t>
  </si>
  <si>
    <t>приобретение 2 компьютеров (176800 руб.), принтера (51000 руб.) и канцтоваров (50000 руб.) для централизованной бухгалтерии отдела культуры</t>
  </si>
  <si>
    <t>перераспределение ассигнований для приобретения мебели в кабинет главы района</t>
  </si>
  <si>
    <t>на публикации по Райсовету</t>
  </si>
  <si>
    <t>уменьшение зарезервированных средств</t>
  </si>
  <si>
    <t>перераспределение ассигнований за счет экономии из-за наличия вакансий 51000 рублей - на приобретение кондиционера для кабинета главы администрации района, 681556,70 руб. - перераспределение ассигнований на выплату главе района компенсации за неиспользованный отпуск при увольнении</t>
  </si>
  <si>
    <t>перераспределение ассигнований на выплату главе района компенсации за неиспользованный отпуск  при увольнении за счет администрации района</t>
  </si>
  <si>
    <t>на выплату компенсации за неиспользованный отпуск  при увольнении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</si>
</sst>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sz val="9"/>
      <color rgb="FF000000"/>
      <name val="Trebuchet MS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71"/>
  <sheetViews>
    <sheetView tabSelected="1" workbookViewId="0">
      <selection activeCell="I26" sqref="I26:I27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customWidth="1"/>
  </cols>
  <sheetData>
    <row r="1" spans="1:9" x14ac:dyDescent="0.2">
      <c r="A1" s="16" t="s">
        <v>121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</row>
    <row r="3" spans="1:9" x14ac:dyDescent="0.2">
      <c r="A3" s="18" t="s">
        <v>9</v>
      </c>
      <c r="B3" s="18" t="s">
        <v>9</v>
      </c>
      <c r="C3" s="18" t="s">
        <v>9</v>
      </c>
      <c r="D3" s="18" t="s">
        <v>9</v>
      </c>
      <c r="E3" s="18" t="s">
        <v>9</v>
      </c>
      <c r="F3" s="18" t="s">
        <v>9</v>
      </c>
      <c r="G3" s="18" t="s">
        <v>9</v>
      </c>
      <c r="H3" s="18" t="s">
        <v>9</v>
      </c>
      <c r="I3" s="18" t="s">
        <v>9</v>
      </c>
    </row>
    <row r="4" spans="1:9" x14ac:dyDescent="0.2">
      <c r="A4" s="18" t="s">
        <v>9</v>
      </c>
      <c r="B4" s="18" t="s">
        <v>9</v>
      </c>
      <c r="C4" s="18" t="s">
        <v>9</v>
      </c>
      <c r="D4" s="18" t="s">
        <v>9</v>
      </c>
      <c r="E4" s="18" t="s">
        <v>9</v>
      </c>
      <c r="F4" s="18" t="s">
        <v>9</v>
      </c>
      <c r="G4" s="18" t="s">
        <v>9</v>
      </c>
      <c r="H4" s="18" t="s">
        <v>9</v>
      </c>
      <c r="I4" s="18" t="s">
        <v>9</v>
      </c>
    </row>
    <row r="5" spans="1:9" ht="15" x14ac:dyDescent="0.2">
      <c r="A5" s="12" t="s">
        <v>10</v>
      </c>
      <c r="B5" s="12"/>
      <c r="C5" s="12"/>
      <c r="D5" s="12"/>
      <c r="E5" s="12"/>
      <c r="F5" s="12"/>
      <c r="G5" s="12"/>
      <c r="H5" s="12"/>
      <c r="I5" s="12"/>
    </row>
    <row r="6" spans="1:9" ht="45" x14ac:dyDescent="0.2">
      <c r="A6" s="1" t="s">
        <v>11</v>
      </c>
      <c r="B6" s="1" t="s">
        <v>12</v>
      </c>
      <c r="C6" s="2" t="s">
        <v>13</v>
      </c>
      <c r="D6" s="1" t="s">
        <v>14</v>
      </c>
      <c r="E6" s="1" t="s">
        <v>15</v>
      </c>
      <c r="F6" s="3">
        <v>-562639.05000000005</v>
      </c>
      <c r="G6" s="3">
        <v>0</v>
      </c>
      <c r="H6" s="3">
        <v>0</v>
      </c>
      <c r="I6" s="13" t="s">
        <v>145</v>
      </c>
    </row>
    <row r="7" spans="1:9" ht="45" x14ac:dyDescent="0.2">
      <c r="A7" s="1" t="s">
        <v>11</v>
      </c>
      <c r="B7" s="1" t="s">
        <v>12</v>
      </c>
      <c r="C7" s="2" t="s">
        <v>13</v>
      </c>
      <c r="D7" s="1" t="s">
        <v>14</v>
      </c>
      <c r="E7" s="1" t="s">
        <v>16</v>
      </c>
      <c r="F7" s="3">
        <v>-169917.65</v>
      </c>
      <c r="G7" s="3">
        <v>0</v>
      </c>
      <c r="H7" s="3">
        <v>0</v>
      </c>
      <c r="I7" s="14"/>
    </row>
    <row r="8" spans="1:9" ht="45" x14ac:dyDescent="0.2">
      <c r="A8" s="1" t="s">
        <v>11</v>
      </c>
      <c r="B8" s="1" t="s">
        <v>12</v>
      </c>
      <c r="C8" s="2" t="s">
        <v>13</v>
      </c>
      <c r="D8" s="1" t="s">
        <v>14</v>
      </c>
      <c r="E8" s="1" t="s">
        <v>17</v>
      </c>
      <c r="F8" s="3">
        <v>51000</v>
      </c>
      <c r="G8" s="3">
        <v>0</v>
      </c>
      <c r="H8" s="3">
        <v>0</v>
      </c>
      <c r="I8" s="15"/>
    </row>
    <row r="9" spans="1:9" ht="255" x14ac:dyDescent="0.2">
      <c r="A9" s="1" t="s">
        <v>11</v>
      </c>
      <c r="B9" s="1" t="s">
        <v>18</v>
      </c>
      <c r="C9" s="2" t="s">
        <v>19</v>
      </c>
      <c r="D9" s="1" t="s">
        <v>14</v>
      </c>
      <c r="E9" s="1" t="s">
        <v>15</v>
      </c>
      <c r="F9" s="3">
        <v>46000</v>
      </c>
      <c r="G9" s="3">
        <v>0</v>
      </c>
      <c r="H9" s="3">
        <v>0</v>
      </c>
      <c r="I9" s="13" t="s">
        <v>122</v>
      </c>
    </row>
    <row r="10" spans="1:9" ht="255" x14ac:dyDescent="0.2">
      <c r="A10" s="1" t="s">
        <v>11</v>
      </c>
      <c r="B10" s="1" t="s">
        <v>18</v>
      </c>
      <c r="C10" s="2" t="s">
        <v>19</v>
      </c>
      <c r="D10" s="1" t="s">
        <v>14</v>
      </c>
      <c r="E10" s="1" t="s">
        <v>16</v>
      </c>
      <c r="F10" s="3">
        <v>14000</v>
      </c>
      <c r="G10" s="3">
        <v>0</v>
      </c>
      <c r="H10" s="3">
        <v>0</v>
      </c>
      <c r="I10" s="14"/>
    </row>
    <row r="11" spans="1:9" ht="255" x14ac:dyDescent="0.2">
      <c r="A11" s="1" t="s">
        <v>11</v>
      </c>
      <c r="B11" s="1" t="s">
        <v>18</v>
      </c>
      <c r="C11" s="2" t="s">
        <v>19</v>
      </c>
      <c r="D11" s="1" t="s">
        <v>14</v>
      </c>
      <c r="E11" s="1" t="s">
        <v>17</v>
      </c>
      <c r="F11" s="3">
        <v>-60000</v>
      </c>
      <c r="G11" s="3">
        <v>0</v>
      </c>
      <c r="H11" s="3">
        <v>0</v>
      </c>
      <c r="I11" s="15"/>
    </row>
    <row r="12" spans="1:9" ht="105" x14ac:dyDescent="0.2">
      <c r="A12" s="1" t="s">
        <v>11</v>
      </c>
      <c r="B12" s="1" t="s">
        <v>20</v>
      </c>
      <c r="C12" s="2" t="s">
        <v>21</v>
      </c>
      <c r="D12" s="1" t="s">
        <v>14</v>
      </c>
      <c r="E12" s="1" t="s">
        <v>15</v>
      </c>
      <c r="F12" s="3">
        <v>2100</v>
      </c>
      <c r="G12" s="3">
        <v>0</v>
      </c>
      <c r="H12" s="3">
        <v>0</v>
      </c>
      <c r="I12" s="13" t="s">
        <v>122</v>
      </c>
    </row>
    <row r="13" spans="1:9" ht="105" x14ac:dyDescent="0.2">
      <c r="A13" s="1" t="s">
        <v>11</v>
      </c>
      <c r="B13" s="1" t="s">
        <v>20</v>
      </c>
      <c r="C13" s="2" t="s">
        <v>21</v>
      </c>
      <c r="D13" s="1" t="s">
        <v>14</v>
      </c>
      <c r="E13" s="1" t="s">
        <v>16</v>
      </c>
      <c r="F13" s="3">
        <v>700</v>
      </c>
      <c r="G13" s="3">
        <v>0</v>
      </c>
      <c r="H13" s="3">
        <v>0</v>
      </c>
      <c r="I13" s="14"/>
    </row>
    <row r="14" spans="1:9" ht="105" x14ac:dyDescent="0.2">
      <c r="A14" s="1" t="s">
        <v>11</v>
      </c>
      <c r="B14" s="1" t="s">
        <v>20</v>
      </c>
      <c r="C14" s="2" t="s">
        <v>21</v>
      </c>
      <c r="D14" s="1" t="s">
        <v>14</v>
      </c>
      <c r="E14" s="1" t="s">
        <v>17</v>
      </c>
      <c r="F14" s="3">
        <v>-2800</v>
      </c>
      <c r="G14" s="3">
        <v>0</v>
      </c>
      <c r="H14" s="3">
        <v>0</v>
      </c>
      <c r="I14" s="15"/>
    </row>
    <row r="15" spans="1:9" ht="60" x14ac:dyDescent="0.2">
      <c r="A15" s="1" t="s">
        <v>11</v>
      </c>
      <c r="B15" s="1" t="s">
        <v>22</v>
      </c>
      <c r="C15" s="2" t="s">
        <v>23</v>
      </c>
      <c r="D15" s="1" t="s">
        <v>14</v>
      </c>
      <c r="E15" s="1" t="s">
        <v>15</v>
      </c>
      <c r="F15" s="3">
        <v>11700</v>
      </c>
      <c r="G15" s="3">
        <v>0</v>
      </c>
      <c r="H15" s="3">
        <v>0</v>
      </c>
      <c r="I15" s="13" t="s">
        <v>122</v>
      </c>
    </row>
    <row r="16" spans="1:9" ht="60" x14ac:dyDescent="0.2">
      <c r="A16" s="1" t="s">
        <v>11</v>
      </c>
      <c r="B16" s="1" t="s">
        <v>22</v>
      </c>
      <c r="C16" s="2" t="s">
        <v>23</v>
      </c>
      <c r="D16" s="1" t="s">
        <v>14</v>
      </c>
      <c r="E16" s="1" t="s">
        <v>16</v>
      </c>
      <c r="F16" s="3">
        <v>1120</v>
      </c>
      <c r="G16" s="3">
        <v>0</v>
      </c>
      <c r="H16" s="3">
        <v>0</v>
      </c>
      <c r="I16" s="14"/>
    </row>
    <row r="17" spans="1:9" ht="60" x14ac:dyDescent="0.2">
      <c r="A17" s="1" t="s">
        <v>11</v>
      </c>
      <c r="B17" s="1" t="s">
        <v>22</v>
      </c>
      <c r="C17" s="2" t="s">
        <v>23</v>
      </c>
      <c r="D17" s="1" t="s">
        <v>14</v>
      </c>
      <c r="E17" s="1" t="s">
        <v>17</v>
      </c>
      <c r="F17" s="3">
        <v>-12820</v>
      </c>
      <c r="G17" s="3">
        <v>0</v>
      </c>
      <c r="H17" s="3">
        <v>0</v>
      </c>
      <c r="I17" s="15"/>
    </row>
    <row r="18" spans="1:9" ht="120" x14ac:dyDescent="0.2">
      <c r="A18" s="1" t="s">
        <v>11</v>
      </c>
      <c r="B18" s="1" t="s">
        <v>24</v>
      </c>
      <c r="C18" s="2" t="s">
        <v>25</v>
      </c>
      <c r="D18" s="1" t="s">
        <v>26</v>
      </c>
      <c r="E18" s="1" t="s">
        <v>27</v>
      </c>
      <c r="F18" s="3">
        <v>0</v>
      </c>
      <c r="G18" s="3">
        <v>320000</v>
      </c>
      <c r="H18" s="3">
        <v>0</v>
      </c>
      <c r="I18" s="1" t="s">
        <v>123</v>
      </c>
    </row>
    <row r="19" spans="1:9" ht="45" x14ac:dyDescent="0.2">
      <c r="A19" s="1" t="s">
        <v>11</v>
      </c>
      <c r="B19" s="1" t="s">
        <v>28</v>
      </c>
      <c r="C19" s="2" t="s">
        <v>29</v>
      </c>
      <c r="D19" s="1" t="s">
        <v>30</v>
      </c>
      <c r="E19" s="1" t="s">
        <v>17</v>
      </c>
      <c r="F19" s="3">
        <v>13023.45</v>
      </c>
      <c r="G19" s="3">
        <v>0</v>
      </c>
      <c r="H19" s="3">
        <v>0</v>
      </c>
      <c r="I19" s="1" t="s">
        <v>124</v>
      </c>
    </row>
    <row r="20" spans="1:9" ht="60" x14ac:dyDescent="0.2">
      <c r="A20" s="1" t="s">
        <v>11</v>
      </c>
      <c r="B20" s="1" t="s">
        <v>31</v>
      </c>
      <c r="C20" s="2" t="s">
        <v>32</v>
      </c>
      <c r="D20" s="1" t="s">
        <v>33</v>
      </c>
      <c r="E20" s="1" t="s">
        <v>34</v>
      </c>
      <c r="F20" s="3">
        <v>0</v>
      </c>
      <c r="G20" s="3">
        <v>-320000</v>
      </c>
      <c r="H20" s="3">
        <v>0</v>
      </c>
      <c r="I20" s="1" t="s">
        <v>123</v>
      </c>
    </row>
    <row r="21" spans="1:9" ht="135" x14ac:dyDescent="0.2">
      <c r="A21" s="1" t="s">
        <v>11</v>
      </c>
      <c r="B21" s="1" t="s">
        <v>35</v>
      </c>
      <c r="C21" s="2" t="s">
        <v>36</v>
      </c>
      <c r="D21" s="1" t="s">
        <v>37</v>
      </c>
      <c r="E21" s="1" t="s">
        <v>38</v>
      </c>
      <c r="F21" s="3">
        <v>-3976800</v>
      </c>
      <c r="G21" s="3">
        <v>0</v>
      </c>
      <c r="H21" s="3">
        <v>0</v>
      </c>
      <c r="I21" s="1" t="s">
        <v>125</v>
      </c>
    </row>
    <row r="22" spans="1:9" ht="30" x14ac:dyDescent="0.2">
      <c r="A22" s="1" t="s">
        <v>11</v>
      </c>
      <c r="B22" s="1" t="s">
        <v>137</v>
      </c>
      <c r="C22" s="2" t="s">
        <v>39</v>
      </c>
      <c r="D22" s="1" t="s">
        <v>138</v>
      </c>
      <c r="E22" s="1" t="s">
        <v>40</v>
      </c>
      <c r="F22" s="3">
        <v>0</v>
      </c>
      <c r="G22" s="3">
        <v>1527850</v>
      </c>
      <c r="H22" s="3">
        <v>0</v>
      </c>
      <c r="I22" s="1" t="s">
        <v>129</v>
      </c>
    </row>
    <row r="23" spans="1:9" ht="30" x14ac:dyDescent="0.2">
      <c r="A23" s="1" t="s">
        <v>42</v>
      </c>
      <c r="B23" s="1" t="s">
        <v>43</v>
      </c>
      <c r="C23" s="2" t="s">
        <v>44</v>
      </c>
      <c r="D23" s="1" t="s">
        <v>45</v>
      </c>
      <c r="E23" s="1" t="s">
        <v>17</v>
      </c>
      <c r="F23" s="3">
        <v>50000</v>
      </c>
      <c r="G23" s="3">
        <v>0</v>
      </c>
      <c r="H23" s="3">
        <v>0</v>
      </c>
      <c r="I23" s="1" t="s">
        <v>126</v>
      </c>
    </row>
    <row r="24" spans="1:9" ht="15" x14ac:dyDescent="0.2">
      <c r="A24" s="11" t="s">
        <v>46</v>
      </c>
      <c r="B24" s="11"/>
      <c r="C24" s="11"/>
      <c r="D24" s="11"/>
      <c r="E24" s="11"/>
      <c r="F24" s="5">
        <f>SUM(F6:F23)</f>
        <v>-4595333.25</v>
      </c>
      <c r="G24" s="5">
        <v>1527850</v>
      </c>
      <c r="H24" s="5">
        <v>0</v>
      </c>
      <c r="I24" s="4" t="s">
        <v>9</v>
      </c>
    </row>
    <row r="25" spans="1:9" ht="15" x14ac:dyDescent="0.2">
      <c r="A25" s="12" t="s">
        <v>47</v>
      </c>
      <c r="B25" s="12"/>
      <c r="C25" s="12"/>
      <c r="D25" s="12"/>
      <c r="E25" s="12"/>
      <c r="F25" s="12"/>
      <c r="G25" s="12"/>
      <c r="H25" s="12"/>
      <c r="I25" s="12"/>
    </row>
    <row r="26" spans="1:9" ht="60" x14ac:dyDescent="0.2">
      <c r="A26" s="1" t="s">
        <v>11</v>
      </c>
      <c r="B26" s="1" t="s">
        <v>48</v>
      </c>
      <c r="C26" s="2" t="s">
        <v>49</v>
      </c>
      <c r="D26" s="1" t="s">
        <v>50</v>
      </c>
      <c r="E26" s="1" t="s">
        <v>15</v>
      </c>
      <c r="F26" s="3">
        <v>30000</v>
      </c>
      <c r="G26" s="3">
        <v>0</v>
      </c>
      <c r="H26" s="3">
        <v>0</v>
      </c>
      <c r="I26" s="13" t="s">
        <v>147</v>
      </c>
    </row>
    <row r="27" spans="1:9" ht="60" x14ac:dyDescent="0.2">
      <c r="A27" s="1" t="s">
        <v>11</v>
      </c>
      <c r="B27" s="1" t="s">
        <v>48</v>
      </c>
      <c r="C27" s="2" t="s">
        <v>49</v>
      </c>
      <c r="D27" s="1" t="s">
        <v>50</v>
      </c>
      <c r="E27" s="1" t="s">
        <v>16</v>
      </c>
      <c r="F27" s="3">
        <v>9000</v>
      </c>
      <c r="G27" s="3">
        <v>0</v>
      </c>
      <c r="H27" s="3">
        <v>0</v>
      </c>
      <c r="I27" s="15"/>
    </row>
    <row r="28" spans="1:9" ht="375" x14ac:dyDescent="0.2">
      <c r="A28" s="1" t="s">
        <v>51</v>
      </c>
      <c r="B28" s="1" t="s">
        <v>52</v>
      </c>
      <c r="C28" s="2" t="s">
        <v>53</v>
      </c>
      <c r="D28" s="1" t="s">
        <v>54</v>
      </c>
      <c r="E28" s="1" t="s">
        <v>40</v>
      </c>
      <c r="F28" s="3">
        <v>13629461</v>
      </c>
      <c r="G28" s="3">
        <v>0</v>
      </c>
      <c r="H28" s="3">
        <v>0</v>
      </c>
      <c r="I28" s="1" t="s">
        <v>125</v>
      </c>
    </row>
    <row r="29" spans="1:9" ht="30" x14ac:dyDescent="0.2">
      <c r="A29" s="1" t="s">
        <v>51</v>
      </c>
      <c r="B29" s="1" t="s">
        <v>55</v>
      </c>
      <c r="C29" s="2" t="s">
        <v>56</v>
      </c>
      <c r="D29" s="1" t="s">
        <v>54</v>
      </c>
      <c r="E29" s="1" t="s">
        <v>40</v>
      </c>
      <c r="F29" s="3">
        <v>260000</v>
      </c>
      <c r="G29" s="3">
        <v>0</v>
      </c>
      <c r="H29" s="3">
        <v>0</v>
      </c>
      <c r="I29" s="1" t="s">
        <v>128</v>
      </c>
    </row>
    <row r="30" spans="1:9" ht="60" x14ac:dyDescent="0.2">
      <c r="A30" s="1" t="s">
        <v>51</v>
      </c>
      <c r="B30" s="1" t="s">
        <v>57</v>
      </c>
      <c r="C30" s="2" t="s">
        <v>58</v>
      </c>
      <c r="D30" s="1" t="s">
        <v>59</v>
      </c>
      <c r="E30" s="1" t="s">
        <v>41</v>
      </c>
      <c r="F30" s="3">
        <v>-0.01</v>
      </c>
      <c r="G30" s="3">
        <v>0</v>
      </c>
      <c r="H30" s="3">
        <v>0</v>
      </c>
      <c r="I30" s="1" t="s">
        <v>127</v>
      </c>
    </row>
    <row r="31" spans="1:9" ht="150" x14ac:dyDescent="0.2">
      <c r="A31" s="1" t="s">
        <v>51</v>
      </c>
      <c r="B31" s="1" t="s">
        <v>60</v>
      </c>
      <c r="C31" s="2" t="s">
        <v>61</v>
      </c>
      <c r="D31" s="1" t="s">
        <v>59</v>
      </c>
      <c r="E31" s="1" t="s">
        <v>40</v>
      </c>
      <c r="F31" s="3">
        <v>14099956</v>
      </c>
      <c r="G31" s="3">
        <v>0</v>
      </c>
      <c r="H31" s="3">
        <v>0</v>
      </c>
      <c r="I31" s="1" t="s">
        <v>125</v>
      </c>
    </row>
    <row r="32" spans="1:9" ht="30" x14ac:dyDescent="0.2">
      <c r="A32" s="1" t="s">
        <v>51</v>
      </c>
      <c r="B32" s="1" t="s">
        <v>62</v>
      </c>
      <c r="C32" s="2" t="s">
        <v>63</v>
      </c>
      <c r="D32" s="1" t="s">
        <v>59</v>
      </c>
      <c r="E32" s="1" t="s">
        <v>40</v>
      </c>
      <c r="F32" s="3">
        <v>0</v>
      </c>
      <c r="G32" s="3">
        <v>3142950</v>
      </c>
      <c r="H32" s="3">
        <v>0</v>
      </c>
      <c r="I32" s="1" t="s">
        <v>129</v>
      </c>
    </row>
    <row r="33" spans="1:9" ht="30" x14ac:dyDescent="0.2">
      <c r="A33" s="1" t="s">
        <v>51</v>
      </c>
      <c r="B33" s="1" t="s">
        <v>64</v>
      </c>
      <c r="C33" s="2" t="s">
        <v>65</v>
      </c>
      <c r="D33" s="1" t="s">
        <v>59</v>
      </c>
      <c r="E33" s="1" t="s">
        <v>66</v>
      </c>
      <c r="F33" s="3">
        <v>61000</v>
      </c>
      <c r="G33" s="3">
        <v>0</v>
      </c>
      <c r="H33" s="3">
        <v>0</v>
      </c>
      <c r="I33" s="13" t="s">
        <v>130</v>
      </c>
    </row>
    <row r="34" spans="1:9" ht="30" x14ac:dyDescent="0.2">
      <c r="A34" s="1" t="s">
        <v>51</v>
      </c>
      <c r="B34" s="1" t="s">
        <v>64</v>
      </c>
      <c r="C34" s="2" t="s">
        <v>65</v>
      </c>
      <c r="D34" s="1" t="s">
        <v>59</v>
      </c>
      <c r="E34" s="1" t="s">
        <v>41</v>
      </c>
      <c r="F34" s="3">
        <v>233750</v>
      </c>
      <c r="G34" s="3">
        <v>0</v>
      </c>
      <c r="H34" s="3">
        <v>0</v>
      </c>
      <c r="I34" s="15"/>
    </row>
    <row r="35" spans="1:9" ht="225" x14ac:dyDescent="0.2">
      <c r="A35" s="1" t="s">
        <v>51</v>
      </c>
      <c r="B35" s="1" t="s">
        <v>67</v>
      </c>
      <c r="C35" s="2" t="s">
        <v>68</v>
      </c>
      <c r="D35" s="1" t="s">
        <v>59</v>
      </c>
      <c r="E35" s="1" t="s">
        <v>41</v>
      </c>
      <c r="F35" s="3">
        <v>520800</v>
      </c>
      <c r="G35" s="3">
        <v>0</v>
      </c>
      <c r="H35" s="3">
        <v>0</v>
      </c>
      <c r="I35" s="1" t="s">
        <v>125</v>
      </c>
    </row>
    <row r="36" spans="1:9" ht="75" x14ac:dyDescent="0.2">
      <c r="A36" s="1" t="s">
        <v>51</v>
      </c>
      <c r="B36" s="1" t="s">
        <v>69</v>
      </c>
      <c r="C36" s="2" t="s">
        <v>70</v>
      </c>
      <c r="D36" s="1" t="s">
        <v>59</v>
      </c>
      <c r="E36" s="1" t="s">
        <v>41</v>
      </c>
      <c r="F36" s="3">
        <v>2487816.33</v>
      </c>
      <c r="G36" s="3">
        <v>0</v>
      </c>
      <c r="H36" s="3">
        <v>0</v>
      </c>
      <c r="I36" s="1" t="s">
        <v>131</v>
      </c>
    </row>
    <row r="37" spans="1:9" ht="30" x14ac:dyDescent="0.2">
      <c r="A37" s="1" t="s">
        <v>51</v>
      </c>
      <c r="B37" s="1" t="s">
        <v>71</v>
      </c>
      <c r="C37" s="2" t="s">
        <v>39</v>
      </c>
      <c r="D37" s="1" t="s">
        <v>72</v>
      </c>
      <c r="E37" s="1" t="s">
        <v>40</v>
      </c>
      <c r="F37" s="3">
        <v>-100000</v>
      </c>
      <c r="G37" s="3">
        <v>0</v>
      </c>
      <c r="H37" s="3">
        <v>0</v>
      </c>
      <c r="I37" s="13" t="s">
        <v>132</v>
      </c>
    </row>
    <row r="38" spans="1:9" ht="60" x14ac:dyDescent="0.2">
      <c r="A38" s="1" t="s">
        <v>51</v>
      </c>
      <c r="B38" s="1" t="s">
        <v>73</v>
      </c>
      <c r="C38" s="2" t="s">
        <v>74</v>
      </c>
      <c r="D38" s="1" t="s">
        <v>72</v>
      </c>
      <c r="E38" s="1" t="s">
        <v>40</v>
      </c>
      <c r="F38" s="3">
        <v>100000</v>
      </c>
      <c r="G38" s="3">
        <v>0</v>
      </c>
      <c r="H38" s="3">
        <v>0</v>
      </c>
      <c r="I38" s="15"/>
    </row>
    <row r="39" spans="1:9" ht="45" x14ac:dyDescent="0.2">
      <c r="A39" s="1" t="s">
        <v>51</v>
      </c>
      <c r="B39" s="8" t="s">
        <v>118</v>
      </c>
      <c r="C39" s="9" t="s">
        <v>120</v>
      </c>
      <c r="D39" s="8" t="s">
        <v>119</v>
      </c>
      <c r="E39" s="8" t="s">
        <v>41</v>
      </c>
      <c r="F39" s="3">
        <v>35000</v>
      </c>
      <c r="G39" s="3">
        <v>0</v>
      </c>
      <c r="H39" s="3">
        <v>0</v>
      </c>
      <c r="I39" s="1" t="s">
        <v>133</v>
      </c>
    </row>
    <row r="40" spans="1:9" ht="30" x14ac:dyDescent="0.2">
      <c r="A40" s="1" t="s">
        <v>51</v>
      </c>
      <c r="B40" s="1" t="s">
        <v>75</v>
      </c>
      <c r="C40" s="2" t="s">
        <v>76</v>
      </c>
      <c r="D40" s="1" t="s">
        <v>50</v>
      </c>
      <c r="E40" s="1" t="s">
        <v>17</v>
      </c>
      <c r="F40" s="3">
        <v>1800</v>
      </c>
      <c r="G40" s="3">
        <v>0</v>
      </c>
      <c r="H40" s="3">
        <v>0</v>
      </c>
      <c r="I40" s="13" t="s">
        <v>134</v>
      </c>
    </row>
    <row r="41" spans="1:9" ht="30" x14ac:dyDescent="0.2">
      <c r="A41" s="1" t="s">
        <v>51</v>
      </c>
      <c r="B41" s="1" t="s">
        <v>75</v>
      </c>
      <c r="C41" s="2" t="s">
        <v>76</v>
      </c>
      <c r="D41" s="1" t="s">
        <v>50</v>
      </c>
      <c r="E41" s="1" t="s">
        <v>41</v>
      </c>
      <c r="F41" s="3">
        <v>-18750</v>
      </c>
      <c r="G41" s="3">
        <v>0</v>
      </c>
      <c r="H41" s="3">
        <v>0</v>
      </c>
      <c r="I41" s="15"/>
    </row>
    <row r="42" spans="1:9" ht="75" x14ac:dyDescent="0.2">
      <c r="A42" s="1" t="s">
        <v>51</v>
      </c>
      <c r="B42" s="1" t="s">
        <v>77</v>
      </c>
      <c r="C42" s="2" t="s">
        <v>78</v>
      </c>
      <c r="D42" s="1" t="s">
        <v>37</v>
      </c>
      <c r="E42" s="1" t="s">
        <v>79</v>
      </c>
      <c r="F42" s="3">
        <v>-1404000</v>
      </c>
      <c r="G42" s="3">
        <v>0</v>
      </c>
      <c r="H42" s="3">
        <v>0</v>
      </c>
      <c r="I42" s="1" t="s">
        <v>125</v>
      </c>
    </row>
    <row r="43" spans="1:9" ht="30" x14ac:dyDescent="0.2">
      <c r="A43" s="1" t="s">
        <v>42</v>
      </c>
      <c r="B43" s="1" t="s">
        <v>71</v>
      </c>
      <c r="C43" s="2" t="s">
        <v>39</v>
      </c>
      <c r="D43" s="1" t="s">
        <v>72</v>
      </c>
      <c r="E43" s="1" t="s">
        <v>40</v>
      </c>
      <c r="F43" s="3">
        <v>629000</v>
      </c>
      <c r="G43" s="3">
        <v>0</v>
      </c>
      <c r="H43" s="3">
        <v>0</v>
      </c>
      <c r="I43" s="1" t="s">
        <v>128</v>
      </c>
    </row>
    <row r="44" spans="1:9" ht="15" x14ac:dyDescent="0.2">
      <c r="A44" s="11" t="s">
        <v>46</v>
      </c>
      <c r="B44" s="11"/>
      <c r="C44" s="11"/>
      <c r="D44" s="11"/>
      <c r="E44" s="11"/>
      <c r="F44" s="5">
        <f>SUM(F26:F43)</f>
        <v>30574833.32</v>
      </c>
      <c r="G44" s="5">
        <v>3142950</v>
      </c>
      <c r="H44" s="5">
        <v>0</v>
      </c>
      <c r="I44" s="4" t="s">
        <v>9</v>
      </c>
    </row>
    <row r="45" spans="1:9" ht="15" x14ac:dyDescent="0.2">
      <c r="A45" s="12" t="s">
        <v>80</v>
      </c>
      <c r="B45" s="12"/>
      <c r="C45" s="12"/>
      <c r="D45" s="12"/>
      <c r="E45" s="12"/>
      <c r="F45" s="12"/>
      <c r="G45" s="12"/>
      <c r="H45" s="12"/>
      <c r="I45" s="12"/>
    </row>
    <row r="46" spans="1:9" ht="45" x14ac:dyDescent="0.2">
      <c r="A46" s="1" t="s">
        <v>81</v>
      </c>
      <c r="B46" s="1" t="s">
        <v>82</v>
      </c>
      <c r="C46" s="2" t="s">
        <v>13</v>
      </c>
      <c r="D46" s="1" t="s">
        <v>83</v>
      </c>
      <c r="E46" s="1" t="s">
        <v>15</v>
      </c>
      <c r="F46" s="3">
        <v>-39170</v>
      </c>
      <c r="G46" s="3">
        <v>0</v>
      </c>
      <c r="H46" s="3">
        <v>0</v>
      </c>
      <c r="I46" s="13" t="s">
        <v>135</v>
      </c>
    </row>
    <row r="47" spans="1:9" ht="45" x14ac:dyDescent="0.2">
      <c r="A47" s="1" t="s">
        <v>81</v>
      </c>
      <c r="B47" s="1" t="s">
        <v>82</v>
      </c>
      <c r="C47" s="2" t="s">
        <v>13</v>
      </c>
      <c r="D47" s="1" t="s">
        <v>83</v>
      </c>
      <c r="E47" s="1" t="s">
        <v>16</v>
      </c>
      <c r="F47" s="3">
        <v>-11830</v>
      </c>
      <c r="G47" s="3">
        <v>0</v>
      </c>
      <c r="H47" s="3">
        <v>0</v>
      </c>
      <c r="I47" s="14"/>
    </row>
    <row r="48" spans="1:9" ht="45" x14ac:dyDescent="0.2">
      <c r="A48" s="1" t="s">
        <v>81</v>
      </c>
      <c r="B48" s="1" t="s">
        <v>82</v>
      </c>
      <c r="C48" s="2" t="s">
        <v>13</v>
      </c>
      <c r="D48" s="1" t="s">
        <v>83</v>
      </c>
      <c r="E48" s="1" t="s">
        <v>17</v>
      </c>
      <c r="F48" s="3">
        <v>51000</v>
      </c>
      <c r="G48" s="3">
        <v>0</v>
      </c>
      <c r="H48" s="3">
        <v>0</v>
      </c>
      <c r="I48" s="15"/>
    </row>
    <row r="49" spans="1:9" ht="45" x14ac:dyDescent="0.2">
      <c r="A49" s="1" t="s">
        <v>81</v>
      </c>
      <c r="B49" s="1" t="s">
        <v>84</v>
      </c>
      <c r="C49" s="2" t="s">
        <v>85</v>
      </c>
      <c r="D49" s="1" t="s">
        <v>86</v>
      </c>
      <c r="E49" s="1" t="s">
        <v>87</v>
      </c>
      <c r="F49" s="3">
        <v>1000000</v>
      </c>
      <c r="G49" s="3">
        <v>0</v>
      </c>
      <c r="H49" s="3">
        <v>0</v>
      </c>
      <c r="I49" s="1" t="s">
        <v>136</v>
      </c>
    </row>
    <row r="50" spans="1:9" ht="15" x14ac:dyDescent="0.2">
      <c r="A50" s="11" t="s">
        <v>46</v>
      </c>
      <c r="B50" s="11"/>
      <c r="C50" s="11"/>
      <c r="D50" s="11"/>
      <c r="E50" s="11"/>
      <c r="F50" s="5">
        <f>SUM(F46:F49)</f>
        <v>1000000</v>
      </c>
      <c r="G50" s="5">
        <v>0</v>
      </c>
      <c r="H50" s="5">
        <v>0</v>
      </c>
      <c r="I50" s="4" t="s">
        <v>9</v>
      </c>
    </row>
    <row r="51" spans="1:9" ht="15" x14ac:dyDescent="0.2">
      <c r="A51" s="12" t="s">
        <v>88</v>
      </c>
      <c r="B51" s="12"/>
      <c r="C51" s="12"/>
      <c r="D51" s="12"/>
      <c r="E51" s="12"/>
      <c r="F51" s="12"/>
      <c r="G51" s="12"/>
      <c r="H51" s="12"/>
      <c r="I51" s="12"/>
    </row>
    <row r="52" spans="1:9" ht="30" x14ac:dyDescent="0.2">
      <c r="A52" s="1" t="s">
        <v>42</v>
      </c>
      <c r="B52" s="1" t="s">
        <v>89</v>
      </c>
      <c r="C52" s="2" t="s">
        <v>90</v>
      </c>
      <c r="D52" s="1" t="s">
        <v>91</v>
      </c>
      <c r="E52" s="1" t="s">
        <v>40</v>
      </c>
      <c r="F52" s="3">
        <v>80000</v>
      </c>
      <c r="G52" s="3">
        <v>0</v>
      </c>
      <c r="H52" s="3">
        <v>0</v>
      </c>
      <c r="I52" s="1" t="s">
        <v>128</v>
      </c>
    </row>
    <row r="53" spans="1:9" ht="30" x14ac:dyDescent="0.2">
      <c r="A53" s="1" t="s">
        <v>42</v>
      </c>
      <c r="B53" s="1" t="s">
        <v>92</v>
      </c>
      <c r="C53" s="2" t="s">
        <v>93</v>
      </c>
      <c r="D53" s="1" t="s">
        <v>91</v>
      </c>
      <c r="E53" s="1" t="s">
        <v>40</v>
      </c>
      <c r="F53" s="3">
        <v>390000</v>
      </c>
      <c r="G53" s="3">
        <v>0</v>
      </c>
      <c r="H53" s="3">
        <v>0</v>
      </c>
      <c r="I53" s="1" t="s">
        <v>128</v>
      </c>
    </row>
    <row r="54" spans="1:9" ht="30" x14ac:dyDescent="0.2">
      <c r="A54" s="1" t="s">
        <v>42</v>
      </c>
      <c r="B54" s="1" t="s">
        <v>94</v>
      </c>
      <c r="C54" s="2" t="s">
        <v>95</v>
      </c>
      <c r="D54" s="1" t="s">
        <v>91</v>
      </c>
      <c r="E54" s="1" t="s">
        <v>40</v>
      </c>
      <c r="F54" s="3">
        <v>0</v>
      </c>
      <c r="G54" s="3">
        <v>1329200</v>
      </c>
      <c r="H54" s="3">
        <v>0</v>
      </c>
      <c r="I54" s="1" t="s">
        <v>129</v>
      </c>
    </row>
    <row r="55" spans="1:9" ht="120" x14ac:dyDescent="0.2">
      <c r="A55" s="1" t="s">
        <v>42</v>
      </c>
      <c r="B55" s="1" t="s">
        <v>96</v>
      </c>
      <c r="C55" s="2" t="s">
        <v>97</v>
      </c>
      <c r="D55" s="1" t="s">
        <v>91</v>
      </c>
      <c r="E55" s="1" t="s">
        <v>40</v>
      </c>
      <c r="F55" s="3">
        <v>35400</v>
      </c>
      <c r="G55" s="3">
        <v>0</v>
      </c>
      <c r="H55" s="3">
        <v>0</v>
      </c>
      <c r="I55" s="1" t="s">
        <v>139</v>
      </c>
    </row>
    <row r="56" spans="1:9" ht="45" x14ac:dyDescent="0.2">
      <c r="A56" s="1" t="s">
        <v>42</v>
      </c>
      <c r="B56" s="1" t="s">
        <v>98</v>
      </c>
      <c r="C56" s="2" t="s">
        <v>13</v>
      </c>
      <c r="D56" s="1" t="s">
        <v>99</v>
      </c>
      <c r="E56" s="1" t="s">
        <v>15</v>
      </c>
      <c r="F56" s="3">
        <v>-68400</v>
      </c>
      <c r="G56" s="3">
        <v>0</v>
      </c>
      <c r="H56" s="3">
        <v>0</v>
      </c>
      <c r="I56" s="13" t="s">
        <v>140</v>
      </c>
    </row>
    <row r="57" spans="1:9" ht="45" x14ac:dyDescent="0.2">
      <c r="A57" s="1" t="s">
        <v>42</v>
      </c>
      <c r="B57" s="1" t="s">
        <v>98</v>
      </c>
      <c r="C57" s="2" t="s">
        <v>13</v>
      </c>
      <c r="D57" s="1" t="s">
        <v>99</v>
      </c>
      <c r="E57" s="1" t="s">
        <v>16</v>
      </c>
      <c r="F57" s="3">
        <v>-20600</v>
      </c>
      <c r="G57" s="3">
        <v>0</v>
      </c>
      <c r="H57" s="3">
        <v>0</v>
      </c>
      <c r="I57" s="14"/>
    </row>
    <row r="58" spans="1:9" ht="45" x14ac:dyDescent="0.2">
      <c r="A58" s="1" t="s">
        <v>42</v>
      </c>
      <c r="B58" s="1" t="s">
        <v>98</v>
      </c>
      <c r="C58" s="2" t="s">
        <v>13</v>
      </c>
      <c r="D58" s="1" t="s">
        <v>99</v>
      </c>
      <c r="E58" s="1" t="s">
        <v>17</v>
      </c>
      <c r="F58" s="3">
        <v>89000</v>
      </c>
      <c r="G58" s="3">
        <v>0</v>
      </c>
      <c r="H58" s="3">
        <v>0</v>
      </c>
      <c r="I58" s="15"/>
    </row>
    <row r="59" spans="1:9" ht="60" x14ac:dyDescent="0.2">
      <c r="A59" s="1" t="s">
        <v>42</v>
      </c>
      <c r="B59" s="1" t="s">
        <v>100</v>
      </c>
      <c r="C59" s="2" t="s">
        <v>49</v>
      </c>
      <c r="D59" s="1" t="s">
        <v>99</v>
      </c>
      <c r="E59" s="1" t="s">
        <v>17</v>
      </c>
      <c r="F59" s="3">
        <v>277800</v>
      </c>
      <c r="G59" s="3">
        <v>0</v>
      </c>
      <c r="H59" s="3">
        <v>0</v>
      </c>
      <c r="I59" s="1" t="s">
        <v>141</v>
      </c>
    </row>
    <row r="60" spans="1:9" ht="120" x14ac:dyDescent="0.2">
      <c r="A60" s="1" t="s">
        <v>42</v>
      </c>
      <c r="B60" s="1" t="s">
        <v>101</v>
      </c>
      <c r="C60" s="2" t="s">
        <v>102</v>
      </c>
      <c r="D60" s="1" t="s">
        <v>99</v>
      </c>
      <c r="E60" s="1" t="s">
        <v>40</v>
      </c>
      <c r="F60" s="3">
        <v>-7200</v>
      </c>
      <c r="G60" s="3">
        <v>0</v>
      </c>
      <c r="H60" s="3">
        <v>0</v>
      </c>
      <c r="I60" s="1" t="s">
        <v>125</v>
      </c>
    </row>
    <row r="61" spans="1:9" ht="15" x14ac:dyDescent="0.2">
      <c r="A61" s="11" t="s">
        <v>46</v>
      </c>
      <c r="B61" s="11"/>
      <c r="C61" s="11"/>
      <c r="D61" s="11"/>
      <c r="E61" s="11"/>
      <c r="F61" s="5">
        <f>SUM(F52:F60)</f>
        <v>776000</v>
      </c>
      <c r="G61" s="5">
        <v>1329200</v>
      </c>
      <c r="H61" s="5">
        <v>0</v>
      </c>
      <c r="I61" s="4" t="s">
        <v>9</v>
      </c>
    </row>
    <row r="62" spans="1:9" ht="15" x14ac:dyDescent="0.2">
      <c r="A62" s="12" t="s">
        <v>103</v>
      </c>
      <c r="B62" s="12"/>
      <c r="C62" s="12"/>
      <c r="D62" s="12"/>
      <c r="E62" s="12"/>
      <c r="F62" s="12"/>
      <c r="G62" s="12"/>
      <c r="H62" s="12"/>
      <c r="I62" s="12"/>
    </row>
    <row r="63" spans="1:9" ht="30" x14ac:dyDescent="0.2">
      <c r="A63" s="1" t="s">
        <v>104</v>
      </c>
      <c r="B63" s="1" t="s">
        <v>105</v>
      </c>
      <c r="C63" s="2" t="s">
        <v>106</v>
      </c>
      <c r="D63" s="1" t="s">
        <v>107</v>
      </c>
      <c r="E63" s="1" t="s">
        <v>15</v>
      </c>
      <c r="F63" s="3">
        <v>523469.05</v>
      </c>
      <c r="G63" s="3">
        <v>0</v>
      </c>
      <c r="H63" s="3">
        <v>0</v>
      </c>
      <c r="I63" s="13" t="s">
        <v>146</v>
      </c>
    </row>
    <row r="64" spans="1:9" ht="30" x14ac:dyDescent="0.2">
      <c r="A64" s="1" t="s">
        <v>104</v>
      </c>
      <c r="B64" s="1" t="s">
        <v>105</v>
      </c>
      <c r="C64" s="2" t="s">
        <v>106</v>
      </c>
      <c r="D64" s="1" t="s">
        <v>107</v>
      </c>
      <c r="E64" s="1" t="s">
        <v>16</v>
      </c>
      <c r="F64" s="3">
        <v>158087.65</v>
      </c>
      <c r="G64" s="3">
        <v>0</v>
      </c>
      <c r="H64" s="3">
        <v>0</v>
      </c>
      <c r="I64" s="15"/>
    </row>
    <row r="65" spans="1:9" ht="45" x14ac:dyDescent="0.2">
      <c r="A65" s="1" t="s">
        <v>104</v>
      </c>
      <c r="B65" s="1" t="s">
        <v>108</v>
      </c>
      <c r="C65" s="2" t="s">
        <v>13</v>
      </c>
      <c r="D65" s="1" t="s">
        <v>109</v>
      </c>
      <c r="E65" s="1" t="s">
        <v>15</v>
      </c>
      <c r="F65" s="3">
        <v>-43667.12</v>
      </c>
      <c r="G65" s="3">
        <v>0</v>
      </c>
      <c r="H65" s="3">
        <v>0</v>
      </c>
      <c r="I65" s="13" t="s">
        <v>142</v>
      </c>
    </row>
    <row r="66" spans="1:9" ht="45" x14ac:dyDescent="0.2">
      <c r="A66" s="1" t="s">
        <v>104</v>
      </c>
      <c r="B66" s="1" t="s">
        <v>108</v>
      </c>
      <c r="C66" s="2" t="s">
        <v>13</v>
      </c>
      <c r="D66" s="1" t="s">
        <v>109</v>
      </c>
      <c r="E66" s="1" t="s">
        <v>110</v>
      </c>
      <c r="F66" s="3">
        <v>-78392.88</v>
      </c>
      <c r="G66" s="3">
        <v>0</v>
      </c>
      <c r="H66" s="3">
        <v>0</v>
      </c>
      <c r="I66" s="14"/>
    </row>
    <row r="67" spans="1:9" ht="45" x14ac:dyDescent="0.2">
      <c r="A67" s="1" t="s">
        <v>104</v>
      </c>
      <c r="B67" s="1" t="s">
        <v>108</v>
      </c>
      <c r="C67" s="2" t="s">
        <v>13</v>
      </c>
      <c r="D67" s="1" t="s">
        <v>109</v>
      </c>
      <c r="E67" s="1" t="s">
        <v>17</v>
      </c>
      <c r="F67" s="3">
        <v>122060</v>
      </c>
      <c r="G67" s="3">
        <v>0</v>
      </c>
      <c r="H67" s="3">
        <v>0</v>
      </c>
      <c r="I67" s="15"/>
    </row>
    <row r="68" spans="1:9" ht="60" x14ac:dyDescent="0.2">
      <c r="A68" s="1" t="s">
        <v>104</v>
      </c>
      <c r="B68" s="1" t="s">
        <v>111</v>
      </c>
      <c r="C68" s="2" t="s">
        <v>112</v>
      </c>
      <c r="D68" s="1" t="s">
        <v>109</v>
      </c>
      <c r="E68" s="1" t="s">
        <v>17</v>
      </c>
      <c r="F68" s="3">
        <v>100000</v>
      </c>
      <c r="G68" s="3">
        <v>0</v>
      </c>
      <c r="H68" s="3">
        <v>0</v>
      </c>
      <c r="I68" s="1" t="s">
        <v>143</v>
      </c>
    </row>
    <row r="69" spans="1:9" ht="60" x14ac:dyDescent="0.2">
      <c r="A69" s="1" t="s">
        <v>81</v>
      </c>
      <c r="B69" s="1" t="s">
        <v>113</v>
      </c>
      <c r="C69" s="2" t="s">
        <v>114</v>
      </c>
      <c r="D69" s="1" t="s">
        <v>115</v>
      </c>
      <c r="E69" s="1" t="s">
        <v>116</v>
      </c>
      <c r="F69" s="3">
        <v>-233779.76</v>
      </c>
      <c r="G69" s="3">
        <v>0</v>
      </c>
      <c r="H69" s="3">
        <v>0</v>
      </c>
      <c r="I69" s="1" t="s">
        <v>144</v>
      </c>
    </row>
    <row r="70" spans="1:9" ht="15" x14ac:dyDescent="0.2">
      <c r="A70" s="11" t="s">
        <v>46</v>
      </c>
      <c r="B70" s="11"/>
      <c r="C70" s="11"/>
      <c r="D70" s="11"/>
      <c r="E70" s="11"/>
      <c r="F70" s="5">
        <f>SUM(F63:F69)</f>
        <v>547776.93999999994</v>
      </c>
      <c r="G70" s="5">
        <v>0</v>
      </c>
      <c r="H70" s="5">
        <v>0</v>
      </c>
      <c r="I70" s="4" t="s">
        <v>9</v>
      </c>
    </row>
    <row r="71" spans="1:9" ht="15" x14ac:dyDescent="0.2">
      <c r="A71" s="10" t="s">
        <v>117</v>
      </c>
      <c r="B71" s="10"/>
      <c r="C71" s="10"/>
      <c r="D71" s="10"/>
      <c r="E71" s="10"/>
      <c r="F71" s="6">
        <f>F24+F44+F50+F61+F70</f>
        <v>28303277.010000002</v>
      </c>
      <c r="G71" s="6">
        <v>6000000</v>
      </c>
      <c r="H71" s="6">
        <v>0</v>
      </c>
      <c r="I71" s="7" t="s">
        <v>9</v>
      </c>
    </row>
  </sheetData>
  <mergeCells count="33">
    <mergeCell ref="I46:I48"/>
    <mergeCell ref="I56:I58"/>
    <mergeCell ref="I63:I64"/>
    <mergeCell ref="I65:I67"/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5:I5"/>
    <mergeCell ref="A24:E24"/>
    <mergeCell ref="A25:I25"/>
    <mergeCell ref="A44:E44"/>
    <mergeCell ref="A45:I45"/>
    <mergeCell ref="I6:I8"/>
    <mergeCell ref="I9:I11"/>
    <mergeCell ref="I12:I14"/>
    <mergeCell ref="I15:I17"/>
    <mergeCell ref="I26:I27"/>
    <mergeCell ref="I33:I34"/>
    <mergeCell ref="I37:I38"/>
    <mergeCell ref="I40:I41"/>
    <mergeCell ref="A71:E71"/>
    <mergeCell ref="A50:E50"/>
    <mergeCell ref="A51:I51"/>
    <mergeCell ref="A61:E61"/>
    <mergeCell ref="A62:I62"/>
    <mergeCell ref="A70:E70"/>
  </mergeCells>
  <pageMargins left="0.39370078740157483" right="0.39370078740157483" top="0.55118110236220474" bottom="0.51181102362204722" header="0.31496062992125984" footer="0.31496062992125984"/>
  <pageSetup paperSize="9" scale="57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2024-11-20T15:34:45Z</dcterms:modified>
</cp:coreProperties>
</file>